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1"/>
  </bookViews>
  <sheets>
    <sheet name="资金" sheetId="1" r:id="rId1"/>
    <sheet name="绩效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<sst xmlns="http://schemas.openxmlformats.org/spreadsheetml/2006/main" count="102" uniqueCount="73">
  <si>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1</t>
    </r>
  </si>
  <si>
    <t>2025年第二批中央农业相关转移支付预算资金分配表</t>
  </si>
  <si>
    <t>单位：万元</t>
  </si>
  <si>
    <t>序号</t>
  </si>
  <si>
    <t>专项资金名称</t>
  </si>
  <si>
    <t>工作任务名称</t>
  </si>
  <si>
    <t>项目名称</t>
  </si>
  <si>
    <t>实施主体</t>
  </si>
  <si>
    <t>牵头科室</t>
  </si>
  <si>
    <t>资金预算安排情况</t>
  </si>
  <si>
    <t>资金文号</t>
  </si>
  <si>
    <t>合计</t>
  </si>
  <si>
    <t>中央财政补助资金</t>
  </si>
  <si>
    <t>省级财政补助资金</t>
  </si>
  <si>
    <t>市县财政补助资金</t>
  </si>
  <si>
    <t>项目单位自筹</t>
  </si>
  <si>
    <t>上年中央财政结余结转</t>
  </si>
  <si>
    <t>中央农业经营主体能力提升</t>
  </si>
  <si>
    <t>专题班</t>
  </si>
  <si>
    <t>2025年中央渔船船东船长安全生产培训</t>
  </si>
  <si>
    <t>局渔业渔政科</t>
  </si>
  <si>
    <t>苏财农〔2025〕73号</t>
  </si>
  <si>
    <t>2025年中央农机手技能提升培训</t>
  </si>
  <si>
    <t>县农机推广站</t>
  </si>
  <si>
    <t>中央农业经营主体能力提升专项资金合计</t>
  </si>
  <si>
    <t>中央农业防灾减灾和水利救灾资金</t>
  </si>
  <si>
    <t>防灾救灾第七批</t>
  </si>
  <si>
    <t>2025年中央一喷多促</t>
  </si>
  <si>
    <t>县作栽站</t>
  </si>
  <si>
    <t>苏财农〔2025〕68号</t>
  </si>
  <si>
    <t>中央农业防灾减灾和水利救灾资金合计</t>
  </si>
  <si>
    <t>总计</t>
  </si>
  <si>
    <t>附件2</t>
  </si>
  <si>
    <t>2025年第二批中央农业相关转移支付预算资金绩效目标表</t>
  </si>
  <si>
    <t>大专项资金名称</t>
  </si>
  <si>
    <t>实施单位（科室）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</si>
  <si>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</si>
  <si>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</si>
  <si>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</si>
  <si>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</si>
  <si>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</si>
  <si>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</si>
  <si>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</si>
  <si>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渔船船东船长安全生产人员培训数量（人）</t>
  </si>
  <si>
    <t>满意度指标</t>
  </si>
  <si>
    <t>服务对象
满意度指标</t>
  </si>
  <si>
    <t>高素质农民培育对象的满意度</t>
  </si>
  <si>
    <t>≥90%</t>
  </si>
  <si>
    <t>农机手人员培训数量（人）</t>
  </si>
  <si>
    <t>中央农业防灾减灾和水利救灾资金（第七批）</t>
  </si>
  <si>
    <t>“一喷多促”实施作业面积（万亩）</t>
  </si>
  <si>
    <t>质量指标</t>
  </si>
  <si>
    <t>用于农业生产防灾减灾救灾相关支出的比例</t>
  </si>
  <si>
    <t>时效指标</t>
  </si>
  <si>
    <t>防灾资金拨付落实及时率</t>
  </si>
  <si>
    <t>及时拨付落实</t>
  </si>
  <si>
    <t>效益指标</t>
  </si>
  <si>
    <t>经济效益指标</t>
  </si>
  <si>
    <t>减少农作物因灾损失</t>
  </si>
  <si>
    <t>减少损失</t>
  </si>
  <si>
    <t>成本指标</t>
  </si>
  <si>
    <t>采购物资或服务价格</t>
  </si>
  <si>
    <t>不超过市场价格</t>
  </si>
  <si>
    <t>可持续影响指标</t>
  </si>
  <si>
    <t>粮食生产能力</t>
  </si>
  <si>
    <t>保持稳定</t>
  </si>
  <si>
    <t>技术指导对象
满意度指标</t>
  </si>
  <si>
    <t>服务对象满意度</t>
  </si>
  <si>
    <t>≥85%</t>
  </si>
  <si>
    <t>单位保险</t>
  </si>
  <si>
    <t>单位年金</t>
  </si>
  <si>
    <t>个人保险</t>
  </si>
  <si>
    <t>个人年金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</si>
</sst>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4"/>
      <name val="黑体"/>
      <charset val="134"/>
    </font>
    <font>
      <sz val="18"/>
      <name val="方正楷体简体"/>
      <charset val="134"/>
    </font>
    <font>
      <sz val="12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8"/>
      <name val="Times New Roman"/>
      <charset val="134"/>
    </font>
    <font>
      <b/>
      <sz val="18"/>
      <name val="方正楷体简体"/>
      <charset val="134"/>
    </font>
    <font>
      <sz val="12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b/>
      <sz val="11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b/>
      <sz val="8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8" applyNumberFormat="0" applyAlignment="0" applyProtection="0">
      <alignment vertical="center"/>
    </xf>
    <xf numFmtId="0" fontId="31" fillId="5" borderId="9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6" borderId="10" applyNumberFormat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9" fontId="6" fillId="2" borderId="1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wrapText="1"/>
    </xf>
    <xf numFmtId="0" fontId="2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11"/>
  <sheetViews>
    <sheetView workbookViewId="0">
      <selection activeCell="E16" sqref="E16"/>
    </sheetView>
  </sheetViews>
  <sheetFormatPr defaultColWidth="9" defaultRowHeight="14.25"/>
  <cols>
    <col min="1" max="1" width="4.25" style="14" customWidth="1"/>
    <col min="2" max="2" width="20" style="14" customWidth="1"/>
    <col min="3" max="3" width="14.625" style="14" customWidth="1"/>
    <col min="4" max="4" width="18.375" style="14" customWidth="1"/>
    <col min="5" max="5" width="12.875" style="14" customWidth="1"/>
    <col min="6" max="6" width="13.125" style="14" customWidth="1"/>
    <col min="7" max="7" width="11.25" style="14" customWidth="1"/>
    <col min="8" max="8" width="9.75" style="14" customWidth="1"/>
    <col min="9" max="9" width="7.25" style="14" hidden="1" customWidth="1"/>
    <col min="10" max="10" width="6.625" style="14" hidden="1" customWidth="1"/>
    <col min="11" max="11" width="7.25" style="14" customWidth="1"/>
    <col min="12" max="12" width="8.34166666666667" style="14" hidden="1" customWidth="1"/>
    <col min="13" max="13" width="21" style="14" customWidth="1"/>
    <col min="14" max="233" width="9" style="14"/>
    <col min="234" max="16363" width="9" style="15"/>
    <col min="16364" max="16384" width="9" style="17"/>
  </cols>
  <sheetData>
    <row r="1" s="14" customFormat="1" ht="28.9" customHeight="1" spans="1:13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="14" customFormat="1" ht="28.9" customHeight="1" spans="1:13">
      <c r="A2" s="20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="14" customFormat="1" ht="15" customHeight="1" spans="1:13">
      <c r="A3" s="22"/>
      <c r="B3" s="23"/>
      <c r="C3" s="23"/>
      <c r="D3" s="23"/>
      <c r="E3" s="23"/>
      <c r="F3" s="24"/>
      <c r="G3" s="23"/>
      <c r="H3" s="23"/>
      <c r="I3" s="24"/>
      <c r="J3" s="23"/>
      <c r="K3" s="36" t="s">
        <v>2</v>
      </c>
      <c r="L3" s="36"/>
      <c r="M3" s="36"/>
    </row>
    <row r="4" s="14" customFormat="1" ht="27" customHeight="1" spans="1:13">
      <c r="A4" s="25" t="s">
        <v>3</v>
      </c>
      <c r="B4" s="25" t="s">
        <v>4</v>
      </c>
      <c r="C4" s="25" t="s">
        <v>5</v>
      </c>
      <c r="D4" s="25" t="s">
        <v>6</v>
      </c>
      <c r="E4" s="25" t="s">
        <v>7</v>
      </c>
      <c r="F4" s="25" t="s">
        <v>8</v>
      </c>
      <c r="G4" s="25" t="s">
        <v>9</v>
      </c>
      <c r="H4" s="26"/>
      <c r="I4" s="26"/>
      <c r="J4" s="26"/>
      <c r="K4" s="26"/>
      <c r="L4" s="26"/>
      <c r="M4" s="25" t="s">
        <v>10</v>
      </c>
    </row>
    <row r="5" s="14" customFormat="1" ht="32" customHeight="1" spans="1:13">
      <c r="A5" s="26"/>
      <c r="B5" s="26"/>
      <c r="C5" s="26"/>
      <c r="D5" s="26"/>
      <c r="E5" s="26"/>
      <c r="F5" s="26"/>
      <c r="G5" s="25" t="s">
        <v>11</v>
      </c>
      <c r="H5" s="25" t="s">
        <v>12</v>
      </c>
      <c r="I5" s="37" t="s">
        <v>13</v>
      </c>
      <c r="J5" s="37" t="s">
        <v>14</v>
      </c>
      <c r="K5" s="25" t="s">
        <v>15</v>
      </c>
      <c r="L5" s="37" t="s">
        <v>16</v>
      </c>
      <c r="M5" s="26"/>
    </row>
    <row r="6" s="15" customFormat="1" ht="28" customHeight="1" spans="1:233">
      <c r="A6" s="27">
        <v>24</v>
      </c>
      <c r="B6" s="28" t="s">
        <v>17</v>
      </c>
      <c r="C6" s="28" t="s">
        <v>18</v>
      </c>
      <c r="D6" s="28" t="s">
        <v>19</v>
      </c>
      <c r="E6" s="28" t="s">
        <v>20</v>
      </c>
      <c r="F6" s="28" t="s">
        <v>20</v>
      </c>
      <c r="G6" s="27">
        <f>SUM(H6:L6)</f>
        <v>20</v>
      </c>
      <c r="H6" s="27">
        <v>20</v>
      </c>
      <c r="I6" s="27"/>
      <c r="J6" s="27"/>
      <c r="K6" s="38"/>
      <c r="L6" s="38"/>
      <c r="M6" s="28" t="s">
        <v>21</v>
      </c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</row>
    <row r="7" s="15" customFormat="1" ht="28" customHeight="1" spans="1:233">
      <c r="A7" s="27">
        <v>25</v>
      </c>
      <c r="B7" s="28" t="s">
        <v>17</v>
      </c>
      <c r="C7" s="28" t="s">
        <v>18</v>
      </c>
      <c r="D7" s="28" t="s">
        <v>22</v>
      </c>
      <c r="E7" s="28" t="s">
        <v>23</v>
      </c>
      <c r="F7" s="28" t="s">
        <v>23</v>
      </c>
      <c r="G7" s="27">
        <f>SUM(H7:L7)</f>
        <v>12</v>
      </c>
      <c r="H7" s="27">
        <v>12</v>
      </c>
      <c r="I7" s="27"/>
      <c r="J7" s="27"/>
      <c r="K7" s="38"/>
      <c r="L7" s="38"/>
      <c r="M7" s="28" t="s">
        <v>21</v>
      </c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</row>
    <row r="8" s="15" customFormat="1" ht="28" customHeight="1" spans="1:233">
      <c r="A8" s="29" t="s">
        <v>24</v>
      </c>
      <c r="B8" s="30"/>
      <c r="C8" s="30"/>
      <c r="D8" s="30"/>
      <c r="E8" s="30"/>
      <c r="F8" s="30"/>
      <c r="G8" s="31">
        <f t="shared" ref="G8:L8" si="0">SUM(G6:G7)</f>
        <v>32</v>
      </c>
      <c r="H8" s="31">
        <f t="shared" si="0"/>
        <v>32</v>
      </c>
      <c r="I8" s="31">
        <f t="shared" si="0"/>
        <v>0</v>
      </c>
      <c r="J8" s="31">
        <f t="shared" si="0"/>
        <v>0</v>
      </c>
      <c r="K8" s="31">
        <f t="shared" si="0"/>
        <v>0</v>
      </c>
      <c r="L8" s="31">
        <f t="shared" si="0"/>
        <v>0</v>
      </c>
      <c r="M8" s="39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</row>
    <row r="9" s="15" customFormat="1" ht="39" customHeight="1" spans="1:233">
      <c r="A9" s="27">
        <v>26</v>
      </c>
      <c r="B9" s="28" t="s">
        <v>25</v>
      </c>
      <c r="C9" s="28" t="s">
        <v>26</v>
      </c>
      <c r="D9" s="28" t="s">
        <v>27</v>
      </c>
      <c r="E9" s="28" t="s">
        <v>28</v>
      </c>
      <c r="F9" s="28" t="s">
        <v>28</v>
      </c>
      <c r="G9" s="27">
        <f>SUM(H9:L9)</f>
        <v>180</v>
      </c>
      <c r="H9" s="27">
        <v>180</v>
      </c>
      <c r="I9" s="27"/>
      <c r="J9" s="27"/>
      <c r="K9" s="38"/>
      <c r="L9" s="38"/>
      <c r="M9" s="28" t="s">
        <v>29</v>
      </c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</row>
    <row r="10" s="16" customFormat="1" ht="21" customHeight="1" spans="1:13">
      <c r="A10" s="32" t="s">
        <v>30</v>
      </c>
      <c r="B10" s="33"/>
      <c r="C10" s="33"/>
      <c r="D10" s="33"/>
      <c r="E10" s="33"/>
      <c r="F10" s="33"/>
      <c r="G10" s="31">
        <f>H10+I10+J10+K10+L10</f>
        <v>180</v>
      </c>
      <c r="H10" s="31">
        <f>SUM(H9:H9)</f>
        <v>180</v>
      </c>
      <c r="I10" s="31">
        <f>SUM(I9:I9)</f>
        <v>0</v>
      </c>
      <c r="J10" s="31">
        <f>SUM(J9:J9)</f>
        <v>0</v>
      </c>
      <c r="K10" s="31">
        <f>SUM(K9:K9)</f>
        <v>0</v>
      </c>
      <c r="L10" s="31">
        <f>SUM(L9:L9)</f>
        <v>0</v>
      </c>
      <c r="M10" s="39"/>
    </row>
    <row r="11" s="14" customFormat="1" ht="25" customHeight="1" spans="1:235">
      <c r="A11" s="34" t="s">
        <v>31</v>
      </c>
      <c r="B11" s="35"/>
      <c r="C11" s="35"/>
      <c r="D11" s="35"/>
      <c r="E11" s="35"/>
      <c r="F11" s="35"/>
      <c r="G11" s="26">
        <f t="shared" ref="G11:L11" si="1">G8+G10</f>
        <v>212</v>
      </c>
      <c r="H11" s="26">
        <f t="shared" si="1"/>
        <v>212</v>
      </c>
      <c r="I11" s="26">
        <f t="shared" si="1"/>
        <v>0</v>
      </c>
      <c r="J11" s="26">
        <f t="shared" si="1"/>
        <v>0</v>
      </c>
      <c r="K11" s="26">
        <f t="shared" si="1"/>
        <v>0</v>
      </c>
      <c r="L11" s="26">
        <f t="shared" si="1"/>
        <v>0</v>
      </c>
      <c r="M11" s="40"/>
      <c r="HZ11" s="15"/>
      <c r="IA11" s="15"/>
    </row>
  </sheetData>
  <mergeCells count="14">
    <mergeCell ref="A1:M1"/>
    <mergeCell ref="A2:M2"/>
    <mergeCell ref="K3:M3"/>
    <mergeCell ref="G4:L4"/>
    <mergeCell ref="A8:F8"/>
    <mergeCell ref="A10:F10"/>
    <mergeCell ref="A11:F11"/>
    <mergeCell ref="A4:A5"/>
    <mergeCell ref="B4:B5"/>
    <mergeCell ref="C4:C5"/>
    <mergeCell ref="D4:D5"/>
    <mergeCell ref="E4:E5"/>
    <mergeCell ref="F4:F5"/>
    <mergeCell ref="M4:M5"/>
  </mergeCells>
  <pageMargins left="0.590277777777778" right="0.275" top="0.865972222222222" bottom="0.196527777777778" header="0.275" footer="0.156944444444444"/>
  <pageSetup paperSize="9" orientation="landscape"/>
  <headerFooter/>
  <ignoredErrors>
    <ignoredError sqref="G8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G10" sqref="G10"/>
    </sheetView>
  </sheetViews>
  <sheetFormatPr defaultColWidth="9" defaultRowHeight="26" customHeight="1" outlineLevelCol="7"/>
  <cols>
    <col min="1" max="1" width="4" style="1" customWidth="1"/>
    <col min="2" max="2" width="16.5" style="1" customWidth="1"/>
    <col min="3" max="3" width="20.375" style="1" customWidth="1"/>
    <col min="4" max="4" width="12.25" style="1" customWidth="1"/>
    <col min="5" max="5" width="10.25" style="1" customWidth="1"/>
    <col min="6" max="6" width="11.875" style="1" customWidth="1"/>
    <col min="7" max="7" width="40.75" style="1" customWidth="1"/>
    <col min="8" max="8" width="13.25" style="2" customWidth="1"/>
    <col min="9" max="16380" width="9" style="1"/>
    <col min="16381" max="16384" width="9" style="3"/>
  </cols>
  <sheetData>
    <row r="1" s="1" customFormat="1" ht="34" customHeight="1" spans="1:8">
      <c r="A1" s="4" t="s">
        <v>32</v>
      </c>
      <c r="B1" s="4"/>
      <c r="H1" s="2"/>
    </row>
    <row r="2" s="1" customFormat="1" ht="32" customHeight="1" spans="1:8">
      <c r="A2" s="5" t="s">
        <v>33</v>
      </c>
      <c r="B2" s="5"/>
      <c r="C2" s="5"/>
      <c r="D2" s="5"/>
      <c r="E2" s="5"/>
      <c r="F2" s="5"/>
      <c r="G2" s="5"/>
      <c r="H2" s="5"/>
    </row>
    <row r="3" s="1" customFormat="1" ht="6" customHeight="1" spans="8:8">
      <c r="H3" s="2"/>
    </row>
    <row r="4" s="1" customFormat="1" customHeight="1" spans="1:8">
      <c r="A4" s="6" t="s">
        <v>3</v>
      </c>
      <c r="B4" s="6" t="s">
        <v>34</v>
      </c>
      <c r="C4" s="6" t="s">
        <v>6</v>
      </c>
      <c r="D4" s="6" t="s">
        <v>35</v>
      </c>
      <c r="E4" s="6" t="s">
        <v>36</v>
      </c>
      <c r="F4" s="6"/>
      <c r="G4" s="6"/>
      <c r="H4" s="6"/>
    </row>
    <row r="5" s="1" customFormat="1" customHeight="1" spans="1:8">
      <c r="A5" s="6"/>
      <c r="B5" s="6"/>
      <c r="C5" s="6"/>
      <c r="D5" s="6"/>
      <c r="E5" s="6" t="s">
        <v>37</v>
      </c>
      <c r="F5" s="6" t="s">
        <v>38</v>
      </c>
      <c r="G5" s="6" t="s">
        <v>39</v>
      </c>
      <c r="H5" s="6" t="s">
        <v>40</v>
      </c>
    </row>
    <row r="6" s="1" customFormat="1" customHeight="1" spans="1:8">
      <c r="A6" s="7">
        <v>24</v>
      </c>
      <c r="B6" s="8" t="s">
        <v>17</v>
      </c>
      <c r="C6" s="8" t="s">
        <v>19</v>
      </c>
      <c r="D6" s="8" t="s">
        <v>20</v>
      </c>
      <c r="E6" s="7" t="s">
        <v>41</v>
      </c>
      <c r="F6" s="7" t="s">
        <v>42</v>
      </c>
      <c r="G6" s="9" t="s">
        <v>43</v>
      </c>
      <c r="H6" s="9">
        <v>50</v>
      </c>
    </row>
    <row r="7" s="1" customFormat="1" customHeight="1" spans="1:8">
      <c r="A7" s="10"/>
      <c r="B7" s="11"/>
      <c r="C7" s="11"/>
      <c r="D7" s="11"/>
      <c r="E7" s="9" t="s">
        <v>44</v>
      </c>
      <c r="F7" s="9" t="s">
        <v>45</v>
      </c>
      <c r="G7" s="9" t="s">
        <v>46</v>
      </c>
      <c r="H7" s="12" t="s">
        <v>47</v>
      </c>
    </row>
    <row r="8" s="1" customFormat="1" customHeight="1" spans="1:8">
      <c r="A8" s="7">
        <v>25</v>
      </c>
      <c r="B8" s="8" t="s">
        <v>17</v>
      </c>
      <c r="C8" s="7" t="s">
        <v>22</v>
      </c>
      <c r="D8" s="7" t="s">
        <v>23</v>
      </c>
      <c r="E8" s="7" t="s">
        <v>41</v>
      </c>
      <c r="F8" s="7" t="s">
        <v>42</v>
      </c>
      <c r="G8" s="9" t="s">
        <v>48</v>
      </c>
      <c r="H8" s="9">
        <v>30</v>
      </c>
    </row>
    <row r="9" s="1" customFormat="1" customHeight="1" spans="1:8">
      <c r="A9" s="10"/>
      <c r="B9" s="11"/>
      <c r="C9" s="10"/>
      <c r="D9" s="10"/>
      <c r="E9" s="9" t="s">
        <v>44</v>
      </c>
      <c r="F9" s="9" t="s">
        <v>45</v>
      </c>
      <c r="G9" s="9" t="s">
        <v>46</v>
      </c>
      <c r="H9" s="12" t="s">
        <v>47</v>
      </c>
    </row>
    <row r="10" s="1" customFormat="1" customHeight="1" spans="1:8">
      <c r="A10" s="7">
        <v>26</v>
      </c>
      <c r="B10" s="7" t="s">
        <v>49</v>
      </c>
      <c r="C10" s="7" t="s">
        <v>27</v>
      </c>
      <c r="D10" s="7" t="s">
        <v>28</v>
      </c>
      <c r="E10" s="7" t="s">
        <v>41</v>
      </c>
      <c r="F10" s="9" t="s">
        <v>42</v>
      </c>
      <c r="G10" s="9" t="s">
        <v>50</v>
      </c>
      <c r="H10" s="9">
        <v>26</v>
      </c>
    </row>
    <row r="11" s="1" customFormat="1" customHeight="1" spans="1:8">
      <c r="A11" s="13"/>
      <c r="B11" s="13"/>
      <c r="C11" s="13"/>
      <c r="D11" s="13"/>
      <c r="E11" s="13"/>
      <c r="F11" s="9" t="s">
        <v>51</v>
      </c>
      <c r="G11" s="9" t="s">
        <v>52</v>
      </c>
      <c r="H11" s="12">
        <v>1</v>
      </c>
    </row>
    <row r="12" s="1" customFormat="1" customHeight="1" spans="1:8">
      <c r="A12" s="13"/>
      <c r="B12" s="13"/>
      <c r="C12" s="13"/>
      <c r="D12" s="13"/>
      <c r="E12" s="10"/>
      <c r="F12" s="9" t="s">
        <v>53</v>
      </c>
      <c r="G12" s="9" t="s">
        <v>54</v>
      </c>
      <c r="H12" s="9" t="s">
        <v>55</v>
      </c>
    </row>
    <row r="13" s="1" customFormat="1" customHeight="1" spans="1:8">
      <c r="A13" s="13"/>
      <c r="B13" s="13"/>
      <c r="C13" s="13"/>
      <c r="D13" s="13"/>
      <c r="E13" s="7" t="s">
        <v>56</v>
      </c>
      <c r="F13" s="9" t="s">
        <v>57</v>
      </c>
      <c r="G13" s="9" t="s">
        <v>58</v>
      </c>
      <c r="H13" s="9" t="s">
        <v>59</v>
      </c>
    </row>
    <row r="14" s="1" customFormat="1" customHeight="1" spans="1:8">
      <c r="A14" s="13"/>
      <c r="B14" s="13"/>
      <c r="C14" s="13"/>
      <c r="D14" s="13"/>
      <c r="E14" s="13"/>
      <c r="F14" s="9" t="s">
        <v>60</v>
      </c>
      <c r="G14" s="9" t="s">
        <v>61</v>
      </c>
      <c r="H14" s="9" t="s">
        <v>62</v>
      </c>
    </row>
    <row r="15" s="1" customFormat="1" customHeight="1" spans="1:8">
      <c r="A15" s="13"/>
      <c r="B15" s="13"/>
      <c r="C15" s="13"/>
      <c r="D15" s="13"/>
      <c r="E15" s="10"/>
      <c r="F15" s="9" t="s">
        <v>63</v>
      </c>
      <c r="G15" s="9" t="s">
        <v>64</v>
      </c>
      <c r="H15" s="9" t="s">
        <v>65</v>
      </c>
    </row>
    <row r="16" s="1" customFormat="1" ht="28" customHeight="1" spans="1:8">
      <c r="A16" s="10"/>
      <c r="B16" s="10"/>
      <c r="C16" s="10"/>
      <c r="D16" s="10"/>
      <c r="E16" s="9" t="s">
        <v>44</v>
      </c>
      <c r="F16" s="9" t="s">
        <v>66</v>
      </c>
      <c r="G16" s="9" t="s">
        <v>67</v>
      </c>
      <c r="H16" s="9" t="s">
        <v>68</v>
      </c>
    </row>
  </sheetData>
  <mergeCells count="21">
    <mergeCell ref="A1:B1"/>
    <mergeCell ref="A2:H2"/>
    <mergeCell ref="E4:H4"/>
    <mergeCell ref="A4:A5"/>
    <mergeCell ref="A6:A7"/>
    <mergeCell ref="A8:A9"/>
    <mergeCell ref="A10:A16"/>
    <mergeCell ref="B4:B5"/>
    <mergeCell ref="B6:B7"/>
    <mergeCell ref="B8:B9"/>
    <mergeCell ref="B10:B16"/>
    <mergeCell ref="C4:C5"/>
    <mergeCell ref="C6:C7"/>
    <mergeCell ref="C8:C9"/>
    <mergeCell ref="C10:C16"/>
    <mergeCell ref="D4:D5"/>
    <mergeCell ref="D6:D7"/>
    <mergeCell ref="D8:D9"/>
    <mergeCell ref="D10:D16"/>
    <mergeCell ref="E10:E12"/>
    <mergeCell ref="E13:E15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8:J17"/>
  <sheetViews>
    <sheetView workbookViewId="0">
      <selection activeCell="J12" sqref="J12"/>
    </sheetView>
  </sheetViews>
  <sheetFormatPr defaultColWidth="9" defaultRowHeight="13.5"/>
  <cols>
    <col min="8" max="8" width="12.75" customWidth="1"/>
    <col min="10" max="10" width="10.375"/>
  </cols>
  <sheetData>
    <row r="8" spans="2:8">
      <c r="B8">
        <v>2016</v>
      </c>
      <c r="C8" t="s">
        <v>69</v>
      </c>
      <c r="D8">
        <v>4464</v>
      </c>
      <c r="E8">
        <v>0.2</v>
      </c>
      <c r="F8">
        <f>D8*E8</f>
        <v>892.8</v>
      </c>
      <c r="G8">
        <v>12</v>
      </c>
      <c r="H8">
        <f>F8*G8</f>
        <v>10713.6</v>
      </c>
    </row>
    <row r="9" spans="2:8">
      <c r="B9">
        <v>2016</v>
      </c>
      <c r="C9" t="s">
        <v>70</v>
      </c>
      <c r="D9">
        <v>4464</v>
      </c>
      <c r="E9">
        <v>0.08</v>
      </c>
      <c r="F9">
        <f>D9*E9</f>
        <v>357.12</v>
      </c>
      <c r="G9">
        <v>12</v>
      </c>
      <c r="H9">
        <f>F9*G9</f>
        <v>4285.44</v>
      </c>
    </row>
    <row r="10" spans="2:8">
      <c r="B10">
        <v>2017</v>
      </c>
      <c r="C10" t="s">
        <v>69</v>
      </c>
      <c r="D10">
        <v>5196</v>
      </c>
      <c r="E10">
        <v>0.2</v>
      </c>
      <c r="F10">
        <f>D10*E10</f>
        <v>1039.2</v>
      </c>
      <c r="G10">
        <v>9</v>
      </c>
      <c r="H10">
        <f>F10*G10</f>
        <v>9352.8</v>
      </c>
    </row>
    <row r="11" spans="2:8">
      <c r="B11">
        <v>2017</v>
      </c>
      <c r="C11" t="s">
        <v>70</v>
      </c>
      <c r="D11">
        <v>5196</v>
      </c>
      <c r="E11">
        <v>0.08</v>
      </c>
      <c r="F11">
        <f>D11*E11</f>
        <v>415.68</v>
      </c>
      <c r="G11">
        <v>9</v>
      </c>
      <c r="H11">
        <f>F11*G11</f>
        <v>3741.12</v>
      </c>
    </row>
    <row r="13" spans="2:8">
      <c r="B13">
        <v>2016</v>
      </c>
      <c r="C13" t="s">
        <v>71</v>
      </c>
      <c r="D13">
        <v>4464</v>
      </c>
      <c r="E13">
        <v>0.08</v>
      </c>
      <c r="F13">
        <f>D13*E13</f>
        <v>357.12</v>
      </c>
      <c r="G13">
        <v>12</v>
      </c>
      <c r="H13">
        <f>F13*G13</f>
        <v>4285.44</v>
      </c>
    </row>
    <row r="14" spans="2:8">
      <c r="B14">
        <v>2016</v>
      </c>
      <c r="C14" t="s">
        <v>72</v>
      </c>
      <c r="D14">
        <v>4464</v>
      </c>
      <c r="E14">
        <v>0.04</v>
      </c>
      <c r="F14">
        <f>D14*E14</f>
        <v>178.56</v>
      </c>
      <c r="G14">
        <v>12</v>
      </c>
      <c r="H14">
        <f>F14*G14</f>
        <v>2142.72</v>
      </c>
    </row>
    <row r="15" spans="2:8">
      <c r="B15">
        <v>2017</v>
      </c>
      <c r="C15" t="s">
        <v>71</v>
      </c>
      <c r="D15">
        <v>5196</v>
      </c>
      <c r="E15">
        <v>0.08</v>
      </c>
      <c r="F15">
        <f>D15*E15</f>
        <v>415.68</v>
      </c>
      <c r="G15">
        <v>9</v>
      </c>
      <c r="H15">
        <f>F15*G15</f>
        <v>3741.12</v>
      </c>
    </row>
    <row r="16" spans="2:8">
      <c r="B16">
        <v>2017</v>
      </c>
      <c r="C16" t="s">
        <v>72</v>
      </c>
      <c r="D16">
        <v>5196</v>
      </c>
      <c r="E16">
        <v>0.04</v>
      </c>
      <c r="F16">
        <f>D16*E16</f>
        <v>207.84</v>
      </c>
      <c r="G16">
        <v>9</v>
      </c>
      <c r="H16">
        <f>F16*G16</f>
        <v>1870.56</v>
      </c>
    </row>
    <row r="17" spans="8:10">
      <c r="H17">
        <f>SUM(H13:H16)</f>
        <v>12039.84</v>
      </c>
      <c r="I17">
        <v>1.05</v>
      </c>
      <c r="J17">
        <f>H17*I17</f>
        <v>12641.832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资金</vt:lpstr>
      <vt:lpstr>绩效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江平</cp:lastModifiedBy>
  <dcterms:created xsi:type="dcterms:W3CDTF">2024-05-29T07:47:00Z</dcterms:created>
  <dcterms:modified xsi:type="dcterms:W3CDTF">2025-09-12T02:01:59Z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47A51B4340F346BDB06A7B4CA71AB4DE</vt:lpwstr>
  </property>
  <property fmtid="{D5CDD505-2E9C-101B-9397-08002B2CF9AE}" pid="3" name="KSOProductBuildVer">
    <vt:lpwstr>2052-12.1.0.21915</vt:lpwstr>
  </property>
</Properties>
</file>